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95" i="1"/>
  <c r="B100" i="1" l="1"/>
  <c r="D91" i="1"/>
  <c r="D88" i="1"/>
  <c r="D82" i="1"/>
  <c r="D76" i="1"/>
  <c r="D69" i="1"/>
  <c r="D66" i="1"/>
  <c r="D59" i="1"/>
  <c r="D57" i="1"/>
  <c r="D50" i="1"/>
  <c r="D49" i="1" s="1"/>
  <c r="D43" i="1"/>
  <c r="D40" i="1"/>
  <c r="D36" i="1"/>
  <c r="D34" i="1"/>
  <c r="D31" i="1"/>
  <c r="D24" i="1"/>
  <c r="D21" i="1"/>
  <c r="D18" i="1"/>
  <c r="D11" i="1"/>
  <c r="D10" i="1" s="1"/>
</calcChain>
</file>

<file path=xl/sharedStrings.xml><?xml version="1.0" encoding="utf-8"?>
<sst xmlns="http://schemas.openxmlformats.org/spreadsheetml/2006/main" count="92" uniqueCount="92">
  <si>
    <t>UNIVERSIDAD PEDAGÓGICA DE DURANGO</t>
  </si>
  <si>
    <t>PROGRAMA ANUAL DE ADQUISICIONES Y SERVICIOS 2018</t>
  </si>
  <si>
    <t>20000 MATERIALES Y SUMINISTROS</t>
  </si>
  <si>
    <t>21000 MATERIALES DE ADMINISTRACION EMISION DE DOCUMENTOS Y ARTICULOS OFICIALES</t>
  </si>
  <si>
    <t>21100 MATERIALES UTILES Y EQUIPOS MENORES DE OFICINA</t>
  </si>
  <si>
    <t>21200 MATERIALES Y UTILES DE IMPRESION Y REPRODUCCION</t>
  </si>
  <si>
    <t>21400 MATERIALES UTILES Y EQUIPOS MENORES DE TECNOLOGIAS DE LA INFORMACION Y COMUNICACIONES</t>
  </si>
  <si>
    <t>21500 MATERIAL IMPRESO E INFORMACION DIGITAL</t>
  </si>
  <si>
    <t>21600 MATERIAL DE LIMPIEZA</t>
  </si>
  <si>
    <t>21700 MATERIALES Y UTILES DE ENSENANZA</t>
  </si>
  <si>
    <t>22000 ALIMENTOS Y UTENSILIOS</t>
  </si>
  <si>
    <t>22100 PRODUCTOS ALIMENTICIOS PARA PERSONAS</t>
  </si>
  <si>
    <t>22300 UTENSILIOS PARA EL SERVICIO DE ALIMENTACION</t>
  </si>
  <si>
    <t>23000 MATERIAS PRIMAS Y MATERIALES DE PRODUCCION Y COMERCIALIZACION</t>
  </si>
  <si>
    <t>23400 COMBUSTIBLES, LUBRICANTES, ADITIVOS, CARBON Y SUS DERIVADOS ADQUIRIDOS COMO MATERIA PRIMA</t>
  </si>
  <si>
    <t>23500 PRODUCTOS QUIMICOS FARMACEUTICOS Y DE LABORATORIO ADQUIRIDOS COMO MATERIA PRIMA</t>
  </si>
  <si>
    <t>24000 MATERIALES Y ARTICULOS DE CONSTRUCCION Y DE REPARACION</t>
  </si>
  <si>
    <t>24200 CEMENTO Y PRODUCTOS DE CONCRETO</t>
  </si>
  <si>
    <t>24500 VIDRIO Y PRODUCTOS DE VIDRIO</t>
  </si>
  <si>
    <t>24600 MATERIAL ELECTRICO Y ELECTRONICO</t>
  </si>
  <si>
    <t>24700 ARTICULOS METALICOS PARA LA CONSTRUCCION</t>
  </si>
  <si>
    <t>24800 MATERIALES COMPLEMENTARIOS</t>
  </si>
  <si>
    <t>24900 OTROS MATERIALES Y ARTICULOS DE CONSTRUCCION Y REPARACION</t>
  </si>
  <si>
    <t>25000 PRODUCTOS QUIMICOS, FARMACEUTICOS Y DE LABORATORIO</t>
  </si>
  <si>
    <t>25200 FERTILIZANTES, PESTICIDAS Y OTROS AGROQUIMICOS</t>
  </si>
  <si>
    <t>25300 MEDICINAS Y PRODUCTOS FARMACEUTICOS</t>
  </si>
  <si>
    <t>26000 COMBUSTIBLES, LUBRICANTES Y ADITIVOS</t>
  </si>
  <si>
    <t>26100 COMBUSTIBLES, LUBRICANTES Y ADITIVOS</t>
  </si>
  <si>
    <t>27000 VESTUARIO, BLANCOS, PRENDAS DE PROTECCION Y ARTICULOS DEPORTIVOS</t>
  </si>
  <si>
    <t>27100 VESTUARIO Y UNIFORMES</t>
  </si>
  <si>
    <t>27200 PRENDAS DE SEGURIDAD Y PROTECCION PERSONAL</t>
  </si>
  <si>
    <t>27300 ARTICULOS DEPORTIVOS</t>
  </si>
  <si>
    <t>28000 MATERIALES Y SUMINISTROS PARA SEGURIDAD</t>
  </si>
  <si>
    <t>28200 MATERIALES DE SEGURIDAD PUBLICA</t>
  </si>
  <si>
    <t>28300 PRENDAS DE PROTECCION PARA SEGURIDAD PUBLICA Y NACIONAL</t>
  </si>
  <si>
    <t>29000 HERRAMIENTAS, REFACCIONES Y ACCESORIOS MENORES</t>
  </si>
  <si>
    <t>29100 HERRAMIENTAS MENORES</t>
  </si>
  <si>
    <t>29200 REFACCIONES Y ACCESORIOS MENORES DE EDIFICIOS</t>
  </si>
  <si>
    <t>29300 REFACCIONES Y ACCESORIOS MENORES DE MOBILIARIO Y EQUIPO DE ADMINISTRACION EDUCACIONAL Y RECREATIVO</t>
  </si>
  <si>
    <t>29400 REFACCIONES Y ACCESORIOS MENORES DE EQUIPO DE COMPUTO Y TECNOLOGIAS DE LA INFORMACION</t>
  </si>
  <si>
    <t>29600 REFACCIONES Y ACCESORIOS MENORES DE EQUIPO DE TRANSPORTE</t>
  </si>
  <si>
    <t>30000 SERVICIOS GENERALES</t>
  </si>
  <si>
    <t>31000 SERVICIOS BASICOS</t>
  </si>
  <si>
    <t>31300 AGUA</t>
  </si>
  <si>
    <t>31400 TELEFONIA TRADICIONAL</t>
  </si>
  <si>
    <t>31600 SERVICIOS DE TELECOMUNICACIONES Y SATELITES</t>
  </si>
  <si>
    <t>31700 SERVICIOS DE ACCESO DE INTERNET REDES Y PROCESAMIENTO DE INFORMACION</t>
  </si>
  <si>
    <t>31800 SERVICIOS POSTALES Y TELEGRAFICOS</t>
  </si>
  <si>
    <t>31900 SERVICIOS INTEGRALES Y OTROS SERVICIOS</t>
  </si>
  <si>
    <t>32000 SERVICIOS DE ARRENDAMIENTO</t>
  </si>
  <si>
    <t>32200 ARRENDAMIENTO DE EDIFICIOS</t>
  </si>
  <si>
    <t>33000 SERVICIOS PROFESIONALES, CIENTIFICOS, TECNICOS Y OTROS SERVICIOS</t>
  </si>
  <si>
    <t>33100 SERVICIOS LEGALES DE CONTABILIDAD, AUDITORIA Y RELACIONADOS</t>
  </si>
  <si>
    <t>33300 SERVICIOS DE CONSULTORIA ADMINISTRATIVA, PROCESOS, TECNICA Y EN TECNOLOGIAS DE LA INFORMACION</t>
  </si>
  <si>
    <t>33400 SERVICIOS DE CAPACITACION</t>
  </si>
  <si>
    <t>33600 SERVICIOS DE APOYO ADMINISTRATIVO, TRADUCCION, FOTOCOPIADO E IMPRESION</t>
  </si>
  <si>
    <t>33800 SERVICIOS DE VIGILANCIA</t>
  </si>
  <si>
    <t>33900 SERVICIOS PROFESIONALES CIENTIFICOS Y TECNICOS INTEGRALES</t>
  </si>
  <si>
    <t>34000 SERVICIOS FINANCIEROS, BANCARIOS Y COMERCIALES</t>
  </si>
  <si>
    <t>34100 SERVICIOS FINANCIEROS Y BANCARIOS</t>
  </si>
  <si>
    <t>34900 SERVICIOS FINANCIEROS, BANCARIOS Y COMERCIALES INTEGRALES</t>
  </si>
  <si>
    <t>35000 SERVICIOS DE INSTALACION, REPARACION, MANTENIMIENTO Y CONSERVACION</t>
  </si>
  <si>
    <t>35100 CONSERVACION Y MANTENIMIENTO MENOR DE INMUEBLES</t>
  </si>
  <si>
    <t>35200 INSTALACION, REPARACION Y MANTENIMIENTO DE MOBILIARIO Y EQUIPO DE ADMINISTRACION EDUCACIONAL Y RECREATIVO</t>
  </si>
  <si>
    <t>35300 INSTALACION, REPARACION Y MANTENIMIENTO DE EQUIPO DE COMPUTO Y TECNOLOGIA DE LA INFORMACION</t>
  </si>
  <si>
    <t>35500 REPARACION Y MANTENIMIENTO DE EQUIPO DE TRANSPORTE</t>
  </si>
  <si>
    <t>35800 SERVICIOS DE LIMPIEZA Y MANEJO DE DESECHOS</t>
  </si>
  <si>
    <t>35900 SERVICIOS DE JARDINERIA Y FUMIGACION</t>
  </si>
  <si>
    <t>36000 SERVICIOS DE COMUNICACION SOCIAL Y PUBLICIDAD</t>
  </si>
  <si>
    <t>36100 DIFUSION POR RADIO TELEVISION Y OTROS MEDIOS DE MENSAJES SOBRE PROGRAMAS Y ACTIVIDADES GUBERNAMENTALES</t>
  </si>
  <si>
    <t>36200 DIFUSION POR RADIO TELEVISION Y OTROS MEDIOS DE MENSAJES COMERCIALES PARA PROMOVER LA VENTA DE BIENES O SERVICIOS</t>
  </si>
  <si>
    <t>36400 SERVICIOS DE REVELADO DE FOTOGRAFIAS</t>
  </si>
  <si>
    <t>36600 SERVICIO DE CREACION Y DIFUSION DE CONTENIDO EXCLUSIVAMENTE A TRAVES DE INTERNET</t>
  </si>
  <si>
    <t>36900 OTROS SERVICIOS DE INFORMACION</t>
  </si>
  <si>
    <t>37000 SERVICIOS DE TRASLADO Y VIATICOS</t>
  </si>
  <si>
    <t>37100 PASAJES AEREOS</t>
  </si>
  <si>
    <t>37200 PASAJES TERRESTRES</t>
  </si>
  <si>
    <t>37500 VIATICOS EN EL PAIS</t>
  </si>
  <si>
    <t>37600 VIATICOS EN EL EXTRANJERO</t>
  </si>
  <si>
    <t>37900 OTROS SERVICIOS DE TRASLADO Y HOSPEDAJE</t>
  </si>
  <si>
    <t>38000 SERVICIOS OFICIALES</t>
  </si>
  <si>
    <t>38100 GASTOS DE CEREMONIAL</t>
  </si>
  <si>
    <t>38300 CONGRESOS Y CONVENCIONES</t>
  </si>
  <si>
    <t>39000 OTROS SERVICIOS GENERALES</t>
  </si>
  <si>
    <t>39200 IMPUESTOS Y DERECHOS</t>
  </si>
  <si>
    <t>39900 OTROS SERVICIOS GENERALES</t>
  </si>
  <si>
    <t>50000 BIENES MUEBLES, INMUEBLES E INTANGIBLES</t>
  </si>
  <si>
    <t>51000 MOBILIARIO Y EQUIPO DE ADMINISTRACION</t>
  </si>
  <si>
    <t>51100 MUEBLES DE OFICINA Y ESTANTERIA</t>
  </si>
  <si>
    <t>51500 EQUIPO DE COMPUTO Y DE TECNOLOGIAS DE LA INFORMACION</t>
  </si>
  <si>
    <t>54000 VEHICULOS Y EQUIPO DE TRANSPORTE</t>
  </si>
  <si>
    <t>54100 AUTOMOVILES Y EQUIPO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</si>
</sst>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4" fillId="3" borderId="0" xfId="0" applyFont="1" applyFill="1" applyBorder="1" applyAlignment="1">
      <alignment horizontal="left"/>
    </xf>
    <xf numFmtId="4" fontId="4" fillId="0" borderId="0" xfId="0" applyNumberFormat="1" applyFont="1" applyBorder="1" applyAlignment="1" applyProtection="1"/>
    <xf numFmtId="0" fontId="4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2"/>
    </xf>
    <xf numFmtId="4" fontId="5" fillId="0" borderId="0" xfId="0" applyNumberFormat="1" applyFont="1" applyBorder="1" applyAlignment="1" applyProtection="1"/>
    <xf numFmtId="4" fontId="4" fillId="3" borderId="0" xfId="0" applyNumberFormat="1" applyFont="1" applyFill="1" applyBorder="1" applyAlignment="1" applyProtection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00"/>
  <sheetViews>
    <sheetView tabSelected="1" topLeftCell="A3" workbookViewId="0">
      <selection activeCell="H103" sqref="H103"/>
    </sheetView>
  </sheetViews>
  <sheetFormatPr baseColWidth="10" defaultRowHeight="15" x14ac:dyDescent="0.25"/>
  <cols>
    <col min="3" max="3" width="77.7109375" customWidth="1"/>
  </cols>
  <sheetData>
    <row r="5" spans="2:4" ht="18.75" x14ac:dyDescent="0.3">
      <c r="C5" s="1" t="s">
        <v>0</v>
      </c>
    </row>
    <row r="6" spans="2:4" ht="15.75" x14ac:dyDescent="0.25">
      <c r="C6" s="2" t="s">
        <v>1</v>
      </c>
    </row>
    <row r="7" spans="2:4" x14ac:dyDescent="0.25">
      <c r="C7" s="3"/>
    </row>
    <row r="9" spans="2:4" x14ac:dyDescent="0.25">
      <c r="B9" s="4"/>
      <c r="C9" s="4"/>
      <c r="D9" s="4"/>
    </row>
    <row r="10" spans="2:4" x14ac:dyDescent="0.25">
      <c r="B10" s="5" t="s">
        <v>2</v>
      </c>
      <c r="C10" s="5"/>
      <c r="D10" s="6">
        <f>SUM(D11+D18+D21+D24+D31+D34+D36+D40+D43)</f>
        <v>2626009</v>
      </c>
    </row>
    <row r="11" spans="2:4" x14ac:dyDescent="0.25">
      <c r="B11" s="7" t="s">
        <v>3</v>
      </c>
      <c r="C11" s="7"/>
      <c r="D11" s="6">
        <f>SUM(D12:D17)</f>
        <v>1386513</v>
      </c>
    </row>
    <row r="12" spans="2:4" x14ac:dyDescent="0.25">
      <c r="B12" s="8" t="s">
        <v>4</v>
      </c>
      <c r="C12" s="8"/>
      <c r="D12" s="9">
        <v>330617</v>
      </c>
    </row>
    <row r="13" spans="2:4" x14ac:dyDescent="0.25">
      <c r="B13" s="8" t="s">
        <v>5</v>
      </c>
      <c r="C13" s="8"/>
      <c r="D13" s="9">
        <v>261430</v>
      </c>
    </row>
    <row r="14" spans="2:4" x14ac:dyDescent="0.25">
      <c r="B14" s="8" t="s">
        <v>6</v>
      </c>
      <c r="C14" s="8"/>
      <c r="D14" s="9">
        <v>384240</v>
      </c>
    </row>
    <row r="15" spans="2:4" x14ac:dyDescent="0.25">
      <c r="B15" s="8" t="s">
        <v>7</v>
      </c>
      <c r="C15" s="8"/>
      <c r="D15" s="9">
        <v>189866</v>
      </c>
    </row>
    <row r="16" spans="2:4" x14ac:dyDescent="0.25">
      <c r="B16" s="8" t="s">
        <v>8</v>
      </c>
      <c r="C16" s="8"/>
      <c r="D16" s="9">
        <v>124189</v>
      </c>
    </row>
    <row r="17" spans="2:4" x14ac:dyDescent="0.25">
      <c r="B17" s="8" t="s">
        <v>9</v>
      </c>
      <c r="C17" s="8"/>
      <c r="D17" s="9">
        <v>96171</v>
      </c>
    </row>
    <row r="18" spans="2:4" x14ac:dyDescent="0.25">
      <c r="B18" s="7" t="s">
        <v>10</v>
      </c>
      <c r="C18" s="7"/>
      <c r="D18" s="6">
        <f>SUM(D19:D20)</f>
        <v>154579</v>
      </c>
    </row>
    <row r="19" spans="2:4" x14ac:dyDescent="0.25">
      <c r="B19" s="8" t="s">
        <v>11</v>
      </c>
      <c r="C19" s="8"/>
      <c r="D19" s="9">
        <v>132367</v>
      </c>
    </row>
    <row r="20" spans="2:4" x14ac:dyDescent="0.25">
      <c r="B20" s="8" t="s">
        <v>12</v>
      </c>
      <c r="C20" s="8"/>
      <c r="D20" s="9">
        <v>22212</v>
      </c>
    </row>
    <row r="21" spans="2:4" x14ac:dyDescent="0.25">
      <c r="B21" s="7" t="s">
        <v>13</v>
      </c>
      <c r="C21" s="7"/>
      <c r="D21" s="6">
        <f>SUM(D22:D23)</f>
        <v>39408</v>
      </c>
    </row>
    <row r="22" spans="2:4" x14ac:dyDescent="0.25">
      <c r="B22" s="8" t="s">
        <v>14</v>
      </c>
      <c r="C22" s="8"/>
      <c r="D22" s="9">
        <v>30708</v>
      </c>
    </row>
    <row r="23" spans="2:4" x14ac:dyDescent="0.25">
      <c r="B23" s="8" t="s">
        <v>15</v>
      </c>
      <c r="C23" s="8"/>
      <c r="D23" s="9">
        <v>8700</v>
      </c>
    </row>
    <row r="24" spans="2:4" x14ac:dyDescent="0.25">
      <c r="B24" s="7" t="s">
        <v>16</v>
      </c>
      <c r="C24" s="7"/>
      <c r="D24" s="6">
        <f>SUM(D25:D30)</f>
        <v>283770</v>
      </c>
    </row>
    <row r="25" spans="2:4" x14ac:dyDescent="0.25">
      <c r="B25" s="8" t="s">
        <v>17</v>
      </c>
      <c r="C25" s="8"/>
      <c r="D25" s="9">
        <v>12300</v>
      </c>
    </row>
    <row r="26" spans="2:4" x14ac:dyDescent="0.25">
      <c r="B26" s="8" t="s">
        <v>18</v>
      </c>
      <c r="C26" s="8"/>
      <c r="D26" s="9">
        <v>18552</v>
      </c>
    </row>
    <row r="27" spans="2:4" x14ac:dyDescent="0.25">
      <c r="B27" s="8" t="s">
        <v>19</v>
      </c>
      <c r="C27" s="8"/>
      <c r="D27" s="9">
        <v>98568</v>
      </c>
    </row>
    <row r="28" spans="2:4" x14ac:dyDescent="0.25">
      <c r="B28" s="8" t="s">
        <v>20</v>
      </c>
      <c r="C28" s="8"/>
      <c r="D28" s="9">
        <v>18000</v>
      </c>
    </row>
    <row r="29" spans="2:4" x14ac:dyDescent="0.25">
      <c r="B29" s="8" t="s">
        <v>21</v>
      </c>
      <c r="C29" s="8"/>
      <c r="D29" s="9">
        <v>97821</v>
      </c>
    </row>
    <row r="30" spans="2:4" x14ac:dyDescent="0.25">
      <c r="B30" s="8" t="s">
        <v>22</v>
      </c>
      <c r="C30" s="8"/>
      <c r="D30" s="9">
        <v>38529</v>
      </c>
    </row>
    <row r="31" spans="2:4" x14ac:dyDescent="0.25">
      <c r="B31" s="7" t="s">
        <v>23</v>
      </c>
      <c r="C31" s="7"/>
      <c r="D31" s="6">
        <f>SUM(D32:D33)</f>
        <v>41940</v>
      </c>
    </row>
    <row r="32" spans="2:4" x14ac:dyDescent="0.25">
      <c r="B32" s="8" t="s">
        <v>24</v>
      </c>
      <c r="C32" s="8"/>
      <c r="D32" s="9">
        <v>11508</v>
      </c>
    </row>
    <row r="33" spans="2:4" x14ac:dyDescent="0.25">
      <c r="B33" s="8" t="s">
        <v>25</v>
      </c>
      <c r="C33" s="8"/>
      <c r="D33" s="9">
        <v>30432</v>
      </c>
    </row>
    <row r="34" spans="2:4" x14ac:dyDescent="0.25">
      <c r="B34" s="7" t="s">
        <v>26</v>
      </c>
      <c r="C34" s="7"/>
      <c r="D34" s="6">
        <f>SUM(D35:D35)</f>
        <v>330413</v>
      </c>
    </row>
    <row r="35" spans="2:4" x14ac:dyDescent="0.25">
      <c r="B35" s="8" t="s">
        <v>27</v>
      </c>
      <c r="C35" s="8"/>
      <c r="D35" s="9">
        <v>330413</v>
      </c>
    </row>
    <row r="36" spans="2:4" x14ac:dyDescent="0.25">
      <c r="B36" s="7" t="s">
        <v>28</v>
      </c>
      <c r="C36" s="7"/>
      <c r="D36" s="6">
        <f>SUM(D37:D39)</f>
        <v>108708</v>
      </c>
    </row>
    <row r="37" spans="2:4" x14ac:dyDescent="0.25">
      <c r="B37" s="8" t="s">
        <v>29</v>
      </c>
      <c r="C37" s="8"/>
      <c r="D37" s="9">
        <v>46452</v>
      </c>
    </row>
    <row r="38" spans="2:4" x14ac:dyDescent="0.25">
      <c r="B38" s="8" t="s">
        <v>30</v>
      </c>
      <c r="C38" s="8"/>
      <c r="D38" s="9">
        <v>2520</v>
      </c>
    </row>
    <row r="39" spans="2:4" x14ac:dyDescent="0.25">
      <c r="B39" s="8" t="s">
        <v>31</v>
      </c>
      <c r="C39" s="8"/>
      <c r="D39" s="9">
        <v>59736</v>
      </c>
    </row>
    <row r="40" spans="2:4" x14ac:dyDescent="0.25">
      <c r="B40" s="7" t="s">
        <v>32</v>
      </c>
      <c r="C40" s="7"/>
      <c r="D40" s="6">
        <f>SUM(D41:D42)</f>
        <v>55680</v>
      </c>
    </row>
    <row r="41" spans="2:4" x14ac:dyDescent="0.25">
      <c r="B41" s="8" t="s">
        <v>33</v>
      </c>
      <c r="C41" s="8"/>
      <c r="D41" s="9">
        <v>45780</v>
      </c>
    </row>
    <row r="42" spans="2:4" x14ac:dyDescent="0.25">
      <c r="B42" s="8" t="s">
        <v>34</v>
      </c>
      <c r="C42" s="8"/>
      <c r="D42" s="9">
        <v>9900</v>
      </c>
    </row>
    <row r="43" spans="2:4" x14ac:dyDescent="0.25">
      <c r="B43" s="7" t="s">
        <v>35</v>
      </c>
      <c r="C43" s="7"/>
      <c r="D43" s="6">
        <f>SUM(D44:D48)</f>
        <v>224998</v>
      </c>
    </row>
    <row r="44" spans="2:4" x14ac:dyDescent="0.25">
      <c r="B44" s="8" t="s">
        <v>36</v>
      </c>
      <c r="C44" s="8"/>
      <c r="D44" s="9">
        <v>23148</v>
      </c>
    </row>
    <row r="45" spans="2:4" x14ac:dyDescent="0.25">
      <c r="B45" s="8" t="s">
        <v>37</v>
      </c>
      <c r="C45" s="8"/>
      <c r="D45" s="9">
        <v>1402</v>
      </c>
    </row>
    <row r="46" spans="2:4" x14ac:dyDescent="0.25">
      <c r="B46" s="8" t="s">
        <v>38</v>
      </c>
      <c r="C46" s="8"/>
      <c r="D46" s="9">
        <v>29400</v>
      </c>
    </row>
    <row r="47" spans="2:4" x14ac:dyDescent="0.25">
      <c r="B47" s="8" t="s">
        <v>39</v>
      </c>
      <c r="C47" s="8"/>
      <c r="D47" s="9">
        <v>152328</v>
      </c>
    </row>
    <row r="48" spans="2:4" x14ac:dyDescent="0.25">
      <c r="B48" s="8" t="s">
        <v>40</v>
      </c>
      <c r="C48" s="8"/>
      <c r="D48" s="9">
        <v>18720</v>
      </c>
    </row>
    <row r="49" spans="2:4" x14ac:dyDescent="0.25">
      <c r="B49" s="5" t="s">
        <v>41</v>
      </c>
      <c r="C49" s="5"/>
      <c r="D49" s="10">
        <f>SUM(D50:D50+D57+D59+D66+D69+D76+D82+D88+D91)</f>
        <v>3201747</v>
      </c>
    </row>
    <row r="50" spans="2:4" x14ac:dyDescent="0.25">
      <c r="B50" s="7" t="s">
        <v>42</v>
      </c>
      <c r="C50" s="7"/>
      <c r="D50" s="6">
        <f>SUM(D51:D56)</f>
        <v>475486</v>
      </c>
    </row>
    <row r="51" spans="2:4" x14ac:dyDescent="0.25">
      <c r="B51" s="8" t="s">
        <v>43</v>
      </c>
      <c r="C51" s="8"/>
      <c r="D51" s="9">
        <v>59818</v>
      </c>
    </row>
    <row r="52" spans="2:4" x14ac:dyDescent="0.25">
      <c r="B52" s="8" t="s">
        <v>44</v>
      </c>
      <c r="C52" s="8"/>
      <c r="D52" s="9">
        <v>56952</v>
      </c>
    </row>
    <row r="53" spans="2:4" x14ac:dyDescent="0.25">
      <c r="B53" s="8" t="s">
        <v>45</v>
      </c>
      <c r="C53" s="8"/>
      <c r="D53" s="9">
        <v>145176</v>
      </c>
    </row>
    <row r="54" spans="2:4" x14ac:dyDescent="0.25">
      <c r="B54" s="8" t="s">
        <v>46</v>
      </c>
      <c r="C54" s="8"/>
      <c r="D54" s="9">
        <v>157236</v>
      </c>
    </row>
    <row r="55" spans="2:4" x14ac:dyDescent="0.25">
      <c r="B55" s="8" t="s">
        <v>47</v>
      </c>
      <c r="C55" s="8"/>
      <c r="D55" s="9">
        <v>39600</v>
      </c>
    </row>
    <row r="56" spans="2:4" x14ac:dyDescent="0.25">
      <c r="B56" s="8" t="s">
        <v>48</v>
      </c>
      <c r="C56" s="8"/>
      <c r="D56" s="9">
        <v>16704</v>
      </c>
    </row>
    <row r="57" spans="2:4" x14ac:dyDescent="0.25">
      <c r="B57" s="7" t="s">
        <v>49</v>
      </c>
      <c r="C57" s="7"/>
      <c r="D57" s="6">
        <f>SUM(D58:D58)</f>
        <v>24060</v>
      </c>
    </row>
    <row r="58" spans="2:4" x14ac:dyDescent="0.25">
      <c r="B58" s="8" t="s">
        <v>50</v>
      </c>
      <c r="C58" s="8"/>
      <c r="D58" s="9">
        <v>24060</v>
      </c>
    </row>
    <row r="59" spans="2:4" x14ac:dyDescent="0.25">
      <c r="B59" s="7" t="s">
        <v>51</v>
      </c>
      <c r="C59" s="7"/>
      <c r="D59" s="6">
        <f>SUM(D60:D65)</f>
        <v>703569</v>
      </c>
    </row>
    <row r="60" spans="2:4" x14ac:dyDescent="0.25">
      <c r="B60" s="8" t="s">
        <v>52</v>
      </c>
      <c r="C60" s="8"/>
      <c r="D60" s="9">
        <v>65000</v>
      </c>
    </row>
    <row r="61" spans="2:4" x14ac:dyDescent="0.25">
      <c r="B61" s="8" t="s">
        <v>53</v>
      </c>
      <c r="C61" s="8"/>
      <c r="D61" s="9">
        <v>24060</v>
      </c>
    </row>
    <row r="62" spans="2:4" x14ac:dyDescent="0.25">
      <c r="B62" s="8" t="s">
        <v>54</v>
      </c>
      <c r="C62" s="8"/>
      <c r="D62" s="9">
        <v>360261</v>
      </c>
    </row>
    <row r="63" spans="2:4" x14ac:dyDescent="0.25">
      <c r="B63" s="8" t="s">
        <v>55</v>
      </c>
      <c r="C63" s="8"/>
      <c r="D63" s="9">
        <v>75460</v>
      </c>
    </row>
    <row r="64" spans="2:4" x14ac:dyDescent="0.25">
      <c r="B64" s="8" t="s">
        <v>56</v>
      </c>
      <c r="C64" s="8"/>
      <c r="D64" s="9">
        <v>70800</v>
      </c>
    </row>
    <row r="65" spans="2:4" x14ac:dyDescent="0.25">
      <c r="B65" s="8" t="s">
        <v>57</v>
      </c>
      <c r="C65" s="8"/>
      <c r="D65" s="9">
        <v>107988</v>
      </c>
    </row>
    <row r="66" spans="2:4" x14ac:dyDescent="0.25">
      <c r="B66" s="7" t="s">
        <v>58</v>
      </c>
      <c r="C66" s="7"/>
      <c r="D66" s="6">
        <f>SUM(D67:D68)</f>
        <v>107352</v>
      </c>
    </row>
    <row r="67" spans="2:4" x14ac:dyDescent="0.25">
      <c r="B67" s="8" t="s">
        <v>59</v>
      </c>
      <c r="C67" s="8"/>
      <c r="D67" s="9">
        <v>98712</v>
      </c>
    </row>
    <row r="68" spans="2:4" x14ac:dyDescent="0.25">
      <c r="B68" s="8" t="s">
        <v>60</v>
      </c>
      <c r="C68" s="8"/>
      <c r="D68" s="9">
        <v>8640</v>
      </c>
    </row>
    <row r="69" spans="2:4" x14ac:dyDescent="0.25">
      <c r="B69" s="7" t="s">
        <v>61</v>
      </c>
      <c r="C69" s="7"/>
      <c r="D69" s="6">
        <f>SUM(D70:D75)</f>
        <v>645144</v>
      </c>
    </row>
    <row r="70" spans="2:4" x14ac:dyDescent="0.25">
      <c r="B70" s="8" t="s">
        <v>62</v>
      </c>
      <c r="C70" s="8"/>
      <c r="D70" s="9">
        <v>46488</v>
      </c>
    </row>
    <row r="71" spans="2:4" x14ac:dyDescent="0.25">
      <c r="B71" s="8" t="s">
        <v>63</v>
      </c>
      <c r="C71" s="8"/>
      <c r="D71" s="9">
        <v>146137</v>
      </c>
    </row>
    <row r="72" spans="2:4" x14ac:dyDescent="0.25">
      <c r="B72" s="8" t="s">
        <v>64</v>
      </c>
      <c r="C72" s="8"/>
      <c r="D72" s="9">
        <v>404171</v>
      </c>
    </row>
    <row r="73" spans="2:4" x14ac:dyDescent="0.25">
      <c r="B73" s="8" t="s">
        <v>65</v>
      </c>
      <c r="C73" s="8"/>
      <c r="D73" s="9">
        <v>28188</v>
      </c>
    </row>
    <row r="74" spans="2:4" x14ac:dyDescent="0.25">
      <c r="B74" s="8" t="s">
        <v>66</v>
      </c>
      <c r="C74" s="8"/>
      <c r="D74" s="9">
        <v>4320</v>
      </c>
    </row>
    <row r="75" spans="2:4" x14ac:dyDescent="0.25">
      <c r="B75" s="8" t="s">
        <v>67</v>
      </c>
      <c r="C75" s="8"/>
      <c r="D75" s="9">
        <v>15840</v>
      </c>
    </row>
    <row r="76" spans="2:4" x14ac:dyDescent="0.25">
      <c r="B76" s="7" t="s">
        <v>68</v>
      </c>
      <c r="C76" s="7"/>
      <c r="D76" s="6">
        <f>SUM(D77:D81)</f>
        <v>118896</v>
      </c>
    </row>
    <row r="77" spans="2:4" x14ac:dyDescent="0.25">
      <c r="B77" s="8" t="s">
        <v>69</v>
      </c>
      <c r="C77" s="8"/>
      <c r="D77" s="9">
        <v>17280</v>
      </c>
    </row>
    <row r="78" spans="2:4" x14ac:dyDescent="0.25">
      <c r="B78" s="8" t="s">
        <v>70</v>
      </c>
      <c r="C78" s="8"/>
      <c r="D78" s="9">
        <v>49614</v>
      </c>
    </row>
    <row r="79" spans="2:4" x14ac:dyDescent="0.25">
      <c r="B79" s="8" t="s">
        <v>71</v>
      </c>
      <c r="C79" s="8"/>
      <c r="D79" s="9">
        <v>12102</v>
      </c>
    </row>
    <row r="80" spans="2:4" x14ac:dyDescent="0.25">
      <c r="B80" s="8" t="s">
        <v>72</v>
      </c>
      <c r="C80" s="8"/>
      <c r="D80" s="9">
        <v>25920</v>
      </c>
    </row>
    <row r="81" spans="2:4" x14ac:dyDescent="0.25">
      <c r="B81" s="8" t="s">
        <v>73</v>
      </c>
      <c r="C81" s="8"/>
      <c r="D81" s="9">
        <v>13980</v>
      </c>
    </row>
    <row r="82" spans="2:4" x14ac:dyDescent="0.25">
      <c r="B82" s="7" t="s">
        <v>74</v>
      </c>
      <c r="C82" s="7"/>
      <c r="D82" s="6">
        <f>SUM(D83:D87)</f>
        <v>680307</v>
      </c>
    </row>
    <row r="83" spans="2:4" x14ac:dyDescent="0.25">
      <c r="B83" s="8" t="s">
        <v>75</v>
      </c>
      <c r="C83" s="8"/>
      <c r="D83" s="9">
        <v>116988</v>
      </c>
    </row>
    <row r="84" spans="2:4" x14ac:dyDescent="0.25">
      <c r="B84" s="8" t="s">
        <v>76</v>
      </c>
      <c r="C84" s="8"/>
      <c r="D84" s="9">
        <v>205587</v>
      </c>
    </row>
    <row r="85" spans="2:4" x14ac:dyDescent="0.25">
      <c r="B85" s="8" t="s">
        <v>77</v>
      </c>
      <c r="C85" s="8"/>
      <c r="D85" s="9">
        <v>301212</v>
      </c>
    </row>
    <row r="86" spans="2:4" x14ac:dyDescent="0.25">
      <c r="B86" s="8" t="s">
        <v>78</v>
      </c>
      <c r="C86" s="8"/>
      <c r="D86" s="9">
        <v>50448</v>
      </c>
    </row>
    <row r="87" spans="2:4" x14ac:dyDescent="0.25">
      <c r="B87" s="8" t="s">
        <v>79</v>
      </c>
      <c r="C87" s="8"/>
      <c r="D87" s="9">
        <v>6072</v>
      </c>
    </row>
    <row r="88" spans="2:4" x14ac:dyDescent="0.25">
      <c r="B88" s="7" t="s">
        <v>80</v>
      </c>
      <c r="C88" s="7"/>
      <c r="D88" s="6">
        <f>SUM(D89:D90)</f>
        <v>214356</v>
      </c>
    </row>
    <row r="89" spans="2:4" x14ac:dyDescent="0.25">
      <c r="B89" s="8" t="s">
        <v>81</v>
      </c>
      <c r="C89" s="8"/>
      <c r="D89" s="9">
        <v>74268</v>
      </c>
    </row>
    <row r="90" spans="2:4" x14ac:dyDescent="0.25">
      <c r="B90" s="8" t="s">
        <v>82</v>
      </c>
      <c r="C90" s="8"/>
      <c r="D90" s="9">
        <v>140088</v>
      </c>
    </row>
    <row r="91" spans="2:4" x14ac:dyDescent="0.25">
      <c r="B91" s="7" t="s">
        <v>83</v>
      </c>
      <c r="C91" s="7"/>
      <c r="D91" s="6">
        <f>SUM(D92:D93)</f>
        <v>232577</v>
      </c>
    </row>
    <row r="92" spans="2:4" x14ac:dyDescent="0.25">
      <c r="B92" s="8" t="s">
        <v>84</v>
      </c>
      <c r="C92" s="8"/>
      <c r="D92" s="9">
        <v>96976</v>
      </c>
    </row>
    <row r="93" spans="2:4" x14ac:dyDescent="0.25">
      <c r="B93" s="8" t="s">
        <v>85</v>
      </c>
      <c r="C93" s="8"/>
      <c r="D93" s="9">
        <v>135601</v>
      </c>
    </row>
    <row r="94" spans="2:4" x14ac:dyDescent="0.25">
      <c r="B94" s="5" t="s">
        <v>86</v>
      </c>
      <c r="C94" s="5"/>
      <c r="D94" s="10">
        <f>SUM(D95+D98)</f>
        <v>590199</v>
      </c>
    </row>
    <row r="95" spans="2:4" x14ac:dyDescent="0.25">
      <c r="B95" s="7" t="s">
        <v>87</v>
      </c>
      <c r="C95" s="7"/>
      <c r="D95" s="6">
        <f>SUM(D96+D97)</f>
        <v>184999</v>
      </c>
    </row>
    <row r="96" spans="2:4" x14ac:dyDescent="0.25">
      <c r="B96" s="8" t="s">
        <v>88</v>
      </c>
      <c r="C96" s="8"/>
      <c r="D96" s="9">
        <v>92495</v>
      </c>
    </row>
    <row r="97" spans="2:4" x14ac:dyDescent="0.25">
      <c r="B97" s="8" t="s">
        <v>89</v>
      </c>
      <c r="C97" s="8"/>
      <c r="D97" s="9">
        <v>92504</v>
      </c>
    </row>
    <row r="98" spans="2:4" x14ac:dyDescent="0.25">
      <c r="B98" s="7" t="s">
        <v>90</v>
      </c>
      <c r="C98" s="7"/>
      <c r="D98" s="6">
        <v>405200</v>
      </c>
    </row>
    <row r="99" spans="2:4" x14ac:dyDescent="0.25">
      <c r="B99" s="8" t="s">
        <v>91</v>
      </c>
      <c r="C99" s="8"/>
      <c r="D99" s="9">
        <v>405200</v>
      </c>
    </row>
    <row r="100" spans="2:4" x14ac:dyDescent="0.25">
      <c r="B100" s="11" t="e">
        <f>LEFT(#REF!,2)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Preinstalado en Equipo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2018-12-17T17:14:12Z</dcterms:created>
  <dcterms:modified xsi:type="dcterms:W3CDTF">2018-12-17T17:27:25Z</dcterms:modified>
</cp:coreProperties>
</file>